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mercurioadvisors-my.sharepoint.com/personal/jgodin_dimercurioadvisors_com/Documents/Microsoft Teams Chat Files/"/>
    </mc:Choice>
  </mc:AlternateContent>
  <xr:revisionPtr revIDLastSave="16" documentId="8_{8AD765EE-77A1-44D6-8336-AFE7CE74F790}" xr6:coauthVersionLast="47" xr6:coauthVersionMax="47" xr10:uidLastSave="{BA086522-C5CC-486B-8135-7070B2A5C390}"/>
  <bookViews>
    <workbookView xWindow="-120" yWindow="-120" windowWidth="29040" windowHeight="15720" xr2:uid="{7B3DA03F-667A-4131-A22A-47DAD6B4D9D0}"/>
  </bookViews>
  <sheets>
    <sheet name="GUAG Sales Tax Template " sheetId="1" r:id="rId1"/>
  </sheets>
  <definedNames>
    <definedName name="_xlnm.Print_Area" localSheetId="0">'GUAG Sales Tax Template '!$A$1:$D$25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9" i="1" s="1"/>
  <c r="C10" i="1" l="1"/>
  <c r="C11" i="1"/>
  <c r="C16" i="1" l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tc={9CF25911-0653-49DE-8BA6-A0E231C281DA}</author>
    <author>tc={1A142DAC-5EA2-40A4-B338-280C6B2115A2}</author>
    <author>tc={9EAA475F-03BB-42C3-B529-4307CD8AA3D4}</author>
  </authors>
  <commentList>
    <comment ref="C5" authorId="0" shapeId="0" xr:uid="{9CF25911-0653-49DE-8BA6-A0E231C281D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gross sales number from affiliate report</t>
      </text>
    </comment>
    <comment ref="C8" authorId="1" shapeId="0" xr:uid="{1A142DAC-5EA2-40A4-B338-280C6B2115A2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enter your counties sales tax rate here</t>
      </text>
    </comment>
    <comment ref="C9" authorId="2" shapeId="0" xr:uid="{9EAA475F-03BB-42C3-B529-4307CD8AA3D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Enter this number on the other sales tax calculator under the gross sales for Affiliates. </t>
      </text>
    </comment>
  </commentList>
</comments>
</file>

<file path=xl/sharedStrings.xml><?xml version="1.0" encoding="utf-8"?>
<sst xmlns="http://schemas.openxmlformats.org/spreadsheetml/2006/main" count="19" uniqueCount="19">
  <si>
    <t>Frequency</t>
  </si>
  <si>
    <t xml:space="preserve">Monthly </t>
  </si>
  <si>
    <t>Sales Tax Calcs for Period ending DATE HERE</t>
  </si>
  <si>
    <t>Where to Get Information</t>
  </si>
  <si>
    <t>Routing # 267084131</t>
  </si>
  <si>
    <t>What Are They Taxed On</t>
  </si>
  <si>
    <t xml:space="preserve">Use of Equipment </t>
  </si>
  <si>
    <t>Acc# 382906839</t>
  </si>
  <si>
    <t>New payment acc. started in June 2024 confirmed on Maria's email dated 6/12/2024</t>
  </si>
  <si>
    <t xml:space="preserve">Gross Sales (TripAdvisor/Viator, AirBNB, Tripshock) </t>
  </si>
  <si>
    <t>Tax Rate</t>
  </si>
  <si>
    <t>Gross Sales (after sales tax)</t>
  </si>
  <si>
    <t>Sales Tax Collected</t>
  </si>
  <si>
    <t>Discretionary Sales Tax Due</t>
  </si>
  <si>
    <t>Collection Allowance</t>
  </si>
  <si>
    <t>Payment</t>
  </si>
  <si>
    <t>Sales Tax Calcs for GUAG Franchises</t>
  </si>
  <si>
    <t xml:space="preserve">Gross Sales </t>
  </si>
  <si>
    <t>Affiliate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</si>
</sst>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4" fontId="3" fillId="0" borderId="0" xfId="0" quotePrefix="1" applyNumberFormat="1" applyFont="1"/>
    <xf numFmtId="44" fontId="2" fillId="0" borderId="0" xfId="0" applyNumberFormat="1" applyFont="1"/>
    <xf numFmtId="164" fontId="0" fillId="0" borderId="0" xfId="2" applyNumberFormat="1" applyFont="1"/>
    <xf numFmtId="44" fontId="0" fillId="0" borderId="0" xfId="1" applyFont="1" applyFill="1"/>
    <xf numFmtId="44" fontId="0" fillId="0" borderId="0" xfId="0" applyNumberFormat="1"/>
    <xf numFmtId="8" fontId="0" fillId="0" borderId="0" xfId="0" applyNumberFormat="1"/>
    <xf numFmtId="44" fontId="2" fillId="0" borderId="1" xfId="0" applyNumberFormat="1" applyFont="1" applyBorder="1"/>
    <xf numFmtId="14" fontId="0" fillId="0" borderId="0" xfId="0" applyNumberFormat="1"/>
    <xf numFmtId="14" fontId="0" fillId="2" borderId="0" xfId="0" applyNumberFormat="1" applyFill="1" applyProtection="1">
      <protection locked="0"/>
    </xf>
    <xf numFmtId="44" fontId="0" fillId="3" borderId="0" xfId="1" applyFont="1" applyFill="1" applyProtection="1">
      <protection locked="0"/>
    </xf>
    <xf numFmtId="10" fontId="0" fillId="0" borderId="0" xfId="2" applyNumberFormat="1" applyFont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ice Godin" id="{D306A022-02E0-4246-A508-842882D3722F}" userId="S::jgodin@dimercurioadvisors.com::e572fe36-a53b-49b4-a9b7-060e12a18f3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4-11-14T20:38:55.07" personId="{D306A022-02E0-4246-A508-842882D3722F}" id="{9CF25911-0653-49DE-8BA6-A0E231C281DA}">
    <text>Enter gross sales number from affiliate report</text>
  </threadedComment>
  <threadedComment ref="C8" dT="2024-11-14T17:20:24.53" personId="{D306A022-02E0-4246-A508-842882D3722F}" id="{1A142DAC-5EA2-40A4-B338-280C6B2115A2}">
    <text>Please enter your counties sales tax rate here</text>
  </threadedComment>
  <threadedComment ref="C9" dT="2024-11-14T20:41:18.36" personId="{D306A022-02E0-4246-A508-842882D3722F}" id="{9EAA475F-03BB-42C3-B529-4307CD8AA3D4}">
    <text xml:space="preserve">Enter this number on the other sales tax calculator under the gross sales for Affiliates.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CD5F-7F65-40C3-AF22-F10F3E0B6B3B}">
  <sheetPr>
    <tabColor rgb="FF00B0F0"/>
  </sheetPr>
  <dimension ref="A1:I24"/>
  <sheetViews>
    <sheetView tabSelected="1" workbookViewId="0">
      <selection activeCell="C2" sqref="C2"/>
    </sheetView>
  </sheetViews>
  <sheetFormatPr defaultRowHeight="15" x14ac:dyDescent="0.25"/>
  <cols>
    <col min="1" max="1" width="26.85546875" customWidth="1"/>
    <col min="2" max="2" width="29.140625" customWidth="1"/>
    <col min="3" max="3" width="15" customWidth="1"/>
    <col min="4" max="4" width="8.85546875" bestFit="1" customWidth="1"/>
    <col min="5" max="5" width="24.85546875" bestFit="1" customWidth="1"/>
    <col min="6" max="6" width="25.85546875" customWidth="1"/>
    <col min="7" max="7" width="27.28515625" customWidth="1"/>
    <col min="8" max="8" width="21.7109375" customWidth="1"/>
    <col min="9" max="9" width="13" customWidth="1"/>
  </cols>
  <sheetData>
    <row r="1" spans="1:9" x14ac:dyDescent="0.25">
      <c r="A1" s="1" t="s">
        <v>16</v>
      </c>
      <c r="E1" s="1" t="s">
        <v>0</v>
      </c>
      <c r="F1" t="s">
        <v>1</v>
      </c>
    </row>
    <row r="2" spans="1:9" x14ac:dyDescent="0.25">
      <c r="A2" s="1" t="s">
        <v>2</v>
      </c>
      <c r="C2" s="12"/>
      <c r="E2" s="1" t="s">
        <v>3</v>
      </c>
      <c r="F2" t="s">
        <v>18</v>
      </c>
      <c r="G2" s="2" t="s">
        <v>4</v>
      </c>
    </row>
    <row r="3" spans="1:9" x14ac:dyDescent="0.25">
      <c r="E3" s="1" t="s">
        <v>5</v>
      </c>
      <c r="F3" t="s">
        <v>6</v>
      </c>
      <c r="G3" s="2" t="s">
        <v>7</v>
      </c>
      <c r="H3" s="2" t="s">
        <v>8</v>
      </c>
    </row>
    <row r="4" spans="1:9" x14ac:dyDescent="0.25">
      <c r="C4" s="3"/>
    </row>
    <row r="5" spans="1:9" x14ac:dyDescent="0.25">
      <c r="A5" t="s">
        <v>9</v>
      </c>
      <c r="C5" s="13">
        <v>7230</v>
      </c>
    </row>
    <row r="6" spans="1:9" x14ac:dyDescent="0.25">
      <c r="A6" t="s">
        <v>17</v>
      </c>
      <c r="C6" s="3">
        <f>C5/(1+C8)</f>
        <v>6678.9838337182446</v>
      </c>
      <c r="I6" s="9"/>
    </row>
    <row r="7" spans="1:9" x14ac:dyDescent="0.25">
      <c r="C7" s="3"/>
    </row>
    <row r="8" spans="1:9" x14ac:dyDescent="0.25">
      <c r="A8" t="s">
        <v>10</v>
      </c>
      <c r="C8" s="14">
        <v>8.2500000000000004E-2</v>
      </c>
      <c r="E8" s="2"/>
      <c r="F8" s="4"/>
      <c r="G8" s="2"/>
    </row>
    <row r="9" spans="1:9" x14ac:dyDescent="0.25">
      <c r="A9" s="1" t="s">
        <v>11</v>
      </c>
      <c r="B9" s="1"/>
      <c r="C9" s="5">
        <f>C6</f>
        <v>6678.9838337182446</v>
      </c>
      <c r="E9" s="6"/>
      <c r="I9" s="7"/>
    </row>
    <row r="10" spans="1:9" x14ac:dyDescent="0.25">
      <c r="A10" s="1" t="s">
        <v>12</v>
      </c>
      <c r="B10" s="1"/>
      <c r="C10" s="5">
        <f>C9*C8</f>
        <v>551.0161662817552</v>
      </c>
      <c r="G10" s="8"/>
      <c r="I10" s="7"/>
    </row>
    <row r="11" spans="1:9" x14ac:dyDescent="0.25">
      <c r="A11" s="1" t="s">
        <v>13</v>
      </c>
      <c r="B11" s="1"/>
      <c r="C11" s="5">
        <f>0.01*C9</f>
        <v>66.789838337182445</v>
      </c>
      <c r="I11" s="9"/>
    </row>
    <row r="12" spans="1:9" x14ac:dyDescent="0.25">
      <c r="A12" s="1"/>
      <c r="B12" s="1"/>
      <c r="C12" s="5"/>
      <c r="F12" s="8"/>
      <c r="I12" s="7"/>
    </row>
    <row r="13" spans="1:9" x14ac:dyDescent="0.25">
      <c r="C13" s="8"/>
      <c r="I13" s="9"/>
    </row>
    <row r="14" spans="1:9" x14ac:dyDescent="0.25">
      <c r="F14" s="8"/>
      <c r="I14" s="3"/>
    </row>
    <row r="16" spans="1:9" x14ac:dyDescent="0.25">
      <c r="A16" s="1" t="s">
        <v>14</v>
      </c>
      <c r="C16" s="8">
        <f>IF(C10&gt;=1200,30,C10*0.025)</f>
        <v>13.77540415704388</v>
      </c>
      <c r="E16" s="6"/>
      <c r="G16" s="8"/>
    </row>
    <row r="18" spans="1:3" x14ac:dyDescent="0.25">
      <c r="B18" s="1" t="s">
        <v>15</v>
      </c>
      <c r="C18" s="10">
        <f>+C10-C16</f>
        <v>537.2407621247113</v>
      </c>
    </row>
    <row r="21" spans="1:3" x14ac:dyDescent="0.25">
      <c r="A21" s="1"/>
      <c r="C21" s="11"/>
    </row>
    <row r="22" spans="1:3" x14ac:dyDescent="0.25">
      <c r="A22" s="1"/>
      <c r="C22" s="11"/>
    </row>
    <row r="23" spans="1:3" x14ac:dyDescent="0.25">
      <c r="A23" s="1"/>
      <c r="B23" s="11"/>
      <c r="C23" s="11"/>
    </row>
    <row r="24" spans="1:3" x14ac:dyDescent="0.25">
      <c r="A24" s="1"/>
      <c r="B24" s="11"/>
      <c r="C24" s="11"/>
    </row>
  </sheetData>
  <sheetProtection algorithmName="SHA-512" hashValue="tnqVZeP7uD3lxX82gDH+qrA6SfvIwYMC3OdpZMw24iHPmPqlLAi3kbulgo7Cd6s5xZTo6bTmOzrUrhEQ0X9SmA==" saltValue="IYQzl+zrlQ8+VznVBUI/cA==" spinCount="100000" sheet="1" objects="1" scenarios="1" selectLockedCells="1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GUAG Sales Tax Template </vt:lpstr>
      <vt:lpstr>'GUAG Sales Tax Template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Godin</dc:creator>
  <cp:lastModifiedBy>Janice Godin</cp:lastModifiedBy>
  <dcterms:created xsi:type="dcterms:W3CDTF">2024-11-14T17:18:29Z</dcterms:created>
  <dcterms:modified xsi:type="dcterms:W3CDTF">2024-11-15T15:47:38Z</dcterms:modified>
</cp:coreProperties>
</file>